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9195" windowHeight="7935" activeTab="0"/>
  </bookViews>
  <sheets>
    <sheet name="Directions" sheetId="1" r:id="rId1"/>
    <sheet name="Decision-support tool" sheetId="2" r:id="rId2"/>
    <sheet name="Results" sheetId="3" r:id="rId3"/>
  </sheets>
  <definedNames>
    <definedName name="_xlnm.Print_Area" localSheetId="1">'Decision-support tool'!$A$1:$H$42</definedName>
    <definedName name="_xlnm.Print_Area" localSheetId="0">'Directions'!$A$1:$C$37</definedName>
    <definedName name="_xlnm.Print_Area" localSheetId="2">'Results'!$A$1:$C$34</definedName>
  </definedNames>
  <calcPr fullCalcOnLoad="1"/>
</workbook>
</file>

<file path=xl/sharedStrings.xml><?xml version="1.0" encoding="utf-8"?>
<sst xmlns="http://schemas.openxmlformats.org/spreadsheetml/2006/main" count="84" uniqueCount="82">
  <si>
    <t>Somme des colonnes 1 @ 5</t>
  </si>
  <si>
    <t>Nombre de «Vrai» dans la colonne I</t>
  </si>
  <si>
    <t>Somme Colonne J (valeur «1» si une seule «valeur»; sinon valeur «0» dans chaque ligne)</t>
  </si>
  <si>
    <t>Nombre de «X» dans D13:H37, peu importe qu'il y en ait plus d'un par ligne, mais pas d'autre valeur</t>
  </si>
  <si>
    <t>Si un seul «X» dans D13;h37, alors fais la somme de J13 à j37</t>
  </si>
  <si>
    <t xml:space="preserve"> </t>
  </si>
  <si>
    <t>x</t>
  </si>
  <si>
    <t>Hello</t>
  </si>
  <si>
    <t>This tool will help you find out if you fit the profile of an entrepreneur. It will make it easier to determine if you have the skills to become a self-employed worker or start your own business. Feel free to discuss the results of the exercise with the staff at Emploi-Québec.</t>
  </si>
  <si>
    <r>
      <t xml:space="preserve">Answer the questionnaire based on your own experience and personality. There are no right or wrong answers. The objective is to help </t>
    </r>
    <r>
      <rPr>
        <b/>
        <sz val="10"/>
        <rFont val="Arial"/>
        <family val="2"/>
      </rPr>
      <t>you</t>
    </r>
    <r>
      <rPr>
        <sz val="10"/>
        <rFont val="Arial"/>
        <family val="0"/>
      </rPr>
      <t>.</t>
    </r>
  </si>
  <si>
    <r>
      <t xml:space="preserve">How to answer the questionnaire </t>
    </r>
    <r>
      <rPr>
        <sz val="12"/>
        <rFont val="Arial"/>
        <family val="2"/>
      </rPr>
      <t xml:space="preserve">(section </t>
    </r>
    <r>
      <rPr>
        <i/>
        <sz val="12"/>
        <rFont val="Arial"/>
        <family val="2"/>
      </rPr>
      <t>Decision-support tool</t>
    </r>
    <r>
      <rPr>
        <sz val="12"/>
        <rFont val="Arial"/>
        <family val="2"/>
      </rPr>
      <t>*)</t>
    </r>
  </si>
  <si>
    <t xml:space="preserve">Read the directions carefully to make sure you answer the questionnaire properly.  </t>
  </si>
  <si>
    <r>
      <t xml:space="preserve">Enter your </t>
    </r>
    <r>
      <rPr>
        <b/>
        <sz val="10"/>
        <rFont val="Arial"/>
        <family val="2"/>
      </rPr>
      <t>name</t>
    </r>
    <r>
      <rPr>
        <sz val="10"/>
        <rFont val="Arial"/>
        <family val="0"/>
      </rPr>
      <t xml:space="preserve"> where indicated.</t>
    </r>
  </si>
  <si>
    <r>
      <t xml:space="preserve">In the section </t>
    </r>
    <r>
      <rPr>
        <i/>
        <sz val="10"/>
        <rFont val="Arial"/>
        <family val="2"/>
      </rPr>
      <t>Decision-support tool</t>
    </r>
    <r>
      <rPr>
        <sz val="10"/>
        <rFont val="Arial"/>
        <family val="0"/>
      </rPr>
      <t>, place an “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” in the appropriate column for each of the </t>
    </r>
    <r>
      <rPr>
        <sz val="10"/>
        <color indexed="10"/>
        <rFont val="Arial"/>
        <family val="2"/>
      </rPr>
      <t>25</t>
    </r>
    <r>
      <rPr>
        <sz val="10"/>
        <rFont val="Arial"/>
        <family val="0"/>
      </rPr>
      <t xml:space="preserve"> questions, indicating whether you </t>
    </r>
    <r>
      <rPr>
        <b/>
        <sz val="10"/>
        <rFont val="Arial"/>
        <family val="2"/>
      </rPr>
      <t>agree</t>
    </r>
    <r>
      <rPr>
        <sz val="10"/>
        <rFont val="Arial"/>
        <family val="0"/>
      </rPr>
      <t xml:space="preserve"> or </t>
    </r>
    <r>
      <rPr>
        <b/>
        <sz val="10"/>
        <rFont val="Arial"/>
        <family val="2"/>
      </rPr>
      <t>disagree</t>
    </r>
    <r>
      <rPr>
        <sz val="10"/>
        <rFont val="Arial"/>
        <family val="0"/>
      </rPr>
      <t xml:space="preserve"> with the statement. A cumulative total of </t>
    </r>
    <r>
      <rPr>
        <sz val="10"/>
        <color indexed="10"/>
        <rFont val="Arial"/>
        <family val="2"/>
      </rPr>
      <t>25</t>
    </r>
    <r>
      <rPr>
        <sz val="10"/>
        <rFont val="Arial"/>
        <family val="0"/>
      </rPr>
      <t xml:space="preserve"> will be calculated automatically and appear in </t>
    </r>
    <r>
      <rPr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 at the bottom of the questionnaire. </t>
    </r>
    <r>
      <rPr>
        <b/>
        <sz val="10"/>
        <rFont val="Arial"/>
        <family val="2"/>
      </rPr>
      <t>Place only one “X” per line and answer all of the questions.</t>
    </r>
    <r>
      <rPr>
        <sz val="10"/>
        <rFont val="Arial"/>
        <family val="0"/>
      </rPr>
      <t xml:space="preserve"> If the number </t>
    </r>
    <r>
      <rPr>
        <sz val="10"/>
        <color indexed="10"/>
        <rFont val="Arial"/>
        <family val="2"/>
      </rPr>
      <t>25</t>
    </r>
    <r>
      <rPr>
        <sz val="10"/>
        <rFont val="Arial"/>
        <family val="0"/>
      </rPr>
      <t xml:space="preserve"> is not displayed, it means that you did not answer </t>
    </r>
    <r>
      <rPr>
        <b/>
        <sz val="10"/>
        <rFont val="Arial"/>
        <family val="2"/>
      </rPr>
      <t>all of the questions</t>
    </r>
    <r>
      <rPr>
        <sz val="10"/>
        <rFont val="Arial"/>
        <family val="0"/>
      </rPr>
      <t xml:space="preserve">, you put something </t>
    </r>
    <r>
      <rPr>
        <b/>
        <sz val="10"/>
        <rFont val="Arial"/>
        <family val="2"/>
      </rPr>
      <t>other than an “X”</t>
    </r>
    <r>
      <rPr>
        <sz val="10"/>
        <rFont val="Arial"/>
        <family val="0"/>
      </rPr>
      <t xml:space="preserve"> in a box, you placed </t>
    </r>
    <r>
      <rPr>
        <b/>
        <sz val="10"/>
        <rFont val="Arial"/>
        <family val="2"/>
      </rPr>
      <t xml:space="preserve">more than one “X” per line </t>
    </r>
    <r>
      <rPr>
        <sz val="10"/>
        <rFont val="Arial"/>
        <family val="0"/>
      </rPr>
      <t xml:space="preserve">or you are still in the last box checked. Check all of your answers. Note that </t>
    </r>
    <r>
      <rPr>
        <sz val="10"/>
        <color indexed="10"/>
        <rFont val="Arial"/>
        <family val="2"/>
      </rPr>
      <t>25</t>
    </r>
    <r>
      <rPr>
        <sz val="10"/>
        <rFont val="Arial"/>
        <family val="0"/>
      </rPr>
      <t xml:space="preserve"> is not your score. </t>
    </r>
  </si>
  <si>
    <r>
      <t xml:space="preserve">Your score is displayed in the following section: </t>
    </r>
    <r>
      <rPr>
        <i/>
        <sz val="10"/>
        <rFont val="Arial"/>
        <family val="2"/>
      </rPr>
      <t>Results</t>
    </r>
    <r>
      <rPr>
        <sz val="10"/>
        <rFont val="Arial"/>
        <family val="0"/>
      </rPr>
      <t>.</t>
    </r>
  </si>
  <si>
    <r>
      <t xml:space="preserve">When you get your results, </t>
    </r>
    <r>
      <rPr>
        <b/>
        <sz val="10"/>
        <rFont val="Arial"/>
        <family val="2"/>
      </rPr>
      <t>think about them</t>
    </r>
    <r>
      <rPr>
        <sz val="10"/>
        <rFont val="Arial"/>
        <family val="2"/>
      </rPr>
      <t xml:space="preserve">. Compare them with your own views and those of people who know you. </t>
    </r>
  </si>
  <si>
    <r>
      <t xml:space="preserve">6. Feel free to </t>
    </r>
    <r>
      <rPr>
        <b/>
        <sz val="10"/>
        <rFont val="Arial"/>
        <family val="2"/>
      </rPr>
      <t>discuss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your results</t>
    </r>
    <r>
      <rPr>
        <sz val="10"/>
        <rFont val="Arial"/>
        <family val="2"/>
      </rPr>
      <t xml:space="preserve"> with staff at Emploi-Québec.</t>
    </r>
  </si>
  <si>
    <t>It only takes a few minutes to answer the questionnaire, but the ensuing reflection may take longer.</t>
  </si>
  <si>
    <t>Try to answer honestly and conscientiously. Remember, the objective is to help you decide whether self-employment is for you.</t>
  </si>
  <si>
    <t xml:space="preserve">*   Note that each section is identified by a tab at the bottom of the page.   </t>
  </si>
  <si>
    <t>Decision-support tool</t>
  </si>
  <si>
    <t xml:space="preserve">Enter your name below :  ↓ </t>
  </si>
  <si>
    <t>Directions</t>
  </si>
  <si>
    <t xml:space="preserve">This tool will help you find out if you fit the profile of an entrepreneur. </t>
  </si>
  <si>
    <t>It is intended as a decision and discussion aid.</t>
  </si>
  <si>
    <t xml:space="preserve">Read each of the following 25 personality-related statements and indicate whether you agree or disagree with the statement by placing an “X” in the appropriate column. </t>
  </si>
  <si>
    <t xml:space="preserve">The more honest you are with yourself, the more the results will reflect who you are and give you a truthful entrepreneur profile of yourself. </t>
  </si>
  <si>
    <t>Do I agree or disagree with the following statements?</t>
  </si>
  <si>
    <t>Agree ↔ Disagree</t>
  </si>
  <si>
    <t>I have experience relating to my project: in management, staff supervision or business.</t>
  </si>
  <si>
    <t>I have training relating to my project or in business management.</t>
  </si>
  <si>
    <t>I have a predisposition towards business or have developed a business plan before.</t>
  </si>
  <si>
    <t>I have access to a network of experts or available resource people.</t>
  </si>
  <si>
    <t>I’m motivated and am normally optimistic and determined.</t>
  </si>
  <si>
    <t>I like making decisions, accomplishing things and being independent.</t>
  </si>
  <si>
    <t>I take risks and use my failures to improve myself.</t>
  </si>
  <si>
    <t>I communicate easily both verbally and in writing.</t>
  </si>
  <si>
    <t>I manage my time well and organize my work.</t>
  </si>
  <si>
    <t>I control my stress and emotions in conflict situations.</t>
  </si>
  <si>
    <t xml:space="preserve">I have no financial history or judicial records that might hinder my project. </t>
  </si>
  <si>
    <t xml:space="preserve">I can invest the time and energy needed for my project. </t>
  </si>
  <si>
    <t>I can live on a low or less income and am not worried by the prospect of an irregular income flow (“feast or famine”).</t>
  </si>
  <si>
    <t>I can easily guess what other people are thinking and predict their behaviour.</t>
  </si>
  <si>
    <t>I know how to sell my ideas or projects.</t>
  </si>
  <si>
    <t>I assume my responsibilities and can handle difficult situations.</t>
  </si>
  <si>
    <t>I like getting collaboration from other people and I draw from their expertise.</t>
  </si>
  <si>
    <t xml:space="preserve">I can easily work more than 60 hours a week on a regular basis. </t>
  </si>
  <si>
    <t>I have the support of my family, who is aware of my project and understands the consequences.</t>
  </si>
  <si>
    <t>I am in excellent health or rarely sick.</t>
  </si>
  <si>
    <t>I have no trouble making decisions even if I don’t have all of the information needed.</t>
  </si>
  <si>
    <t>I’m a quick learner and am always improving my knowledge.</t>
  </si>
  <si>
    <t xml:space="preserve">I know my project, products or services, my market and the competition. </t>
  </si>
  <si>
    <t xml:space="preserve">Challenges motivate me and I’m passionate about technological innovation and advancements. </t>
  </si>
  <si>
    <t>I know why I want to become an entrepreneur and I have what it takes to realize my project.</t>
  </si>
  <si>
    <t>your name</t>
  </si>
  <si>
    <t>Your results are in.</t>
  </si>
  <si>
    <t>We are not 100% sure that you fit the profile of an entrepreneur, but the questionnaire results will help you continue reflecting on self-employment.</t>
  </si>
  <si>
    <t>You obtained a score of       ↓</t>
  </si>
  <si>
    <t>Compare your results :</t>
  </si>
  <si>
    <t xml:space="preserve"> 21 to 25 </t>
  </si>
  <si>
    <t xml:space="preserve"> 16 to 20 </t>
  </si>
  <si>
    <t xml:space="preserve"> 11 to 15 </t>
  </si>
  <si>
    <t xml:space="preserve"> 6 to 10 </t>
  </si>
  <si>
    <t xml:space="preserve"> 0 to 5 </t>
  </si>
  <si>
    <t xml:space="preserve">Based on your results, your entrepreneur profile seems to be    ↓ </t>
  </si>
  <si>
    <t>good</t>
  </si>
  <si>
    <t>worthwhile</t>
  </si>
  <si>
    <t>low</t>
  </si>
  <si>
    <t>very low</t>
  </si>
  <si>
    <t>not enough</t>
  </si>
  <si>
    <t xml:space="preserve">What do you think about your results? </t>
  </si>
  <si>
    <t>Do they confirm your views and those of the people close to you?</t>
  </si>
  <si>
    <t>Do you recognize yourself in your results?</t>
  </si>
  <si>
    <t>Share your comments with staff at Emploi-Québec.</t>
  </si>
  <si>
    <t>Regardless of your results, they do not guarantee that you will be successful as a self-employed worker or an entrepreneur.</t>
  </si>
  <si>
    <t>This document is intended to help you think about yourself and fuel discussions with staff at Emploi-Québec.</t>
  </si>
  <si>
    <t>Your entrepreneur profile will be checked by your local development centre (CLD) or an agency authorized by Emploi-Québec.</t>
  </si>
  <si>
    <t>You seem to fit the profile of an entrepreneur.</t>
  </si>
  <si>
    <t>It will take all of your skills and resources to succeed.</t>
  </si>
  <si>
    <t xml:space="preserve">It will take a lot of hard work, perseverance and help and
support to succeed.
</t>
  </si>
  <si>
    <t xml:space="preserve">You should rethink your choice.   </t>
  </si>
  <si>
    <t>The world of entrepreneurship is not for you.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</si>
</sst>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  <numFmt numFmtId="166" formatCode="\x"/>
    <numFmt numFmtId="167" formatCode="[$-C0C]d\ mmmm\ yyyy"/>
  </numFmts>
  <fonts count="3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u val="single"/>
      <sz val="14"/>
      <name val="Times New Roman"/>
      <family val="1"/>
    </font>
    <font>
      <sz val="14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sz val="10"/>
      <color indexed="16"/>
      <name val="Arial"/>
      <family val="2"/>
    </font>
    <font>
      <sz val="11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indexed="16"/>
      <name val="Arial"/>
      <family val="0"/>
    </font>
    <font>
      <sz val="10"/>
      <color indexed="17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53"/>
      <name val="Arial"/>
      <family val="0"/>
    </font>
    <font>
      <b/>
      <sz val="10"/>
      <color indexed="53"/>
      <name val="Arial"/>
      <family val="2"/>
    </font>
    <font>
      <i/>
      <sz val="10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top" wrapText="1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top" wrapText="1"/>
    </xf>
    <xf numFmtId="0" fontId="0" fillId="0" borderId="0" xfId="0" applyAlignment="1" quotePrefix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/>
    </xf>
    <xf numFmtId="0" fontId="21" fillId="0" borderId="2" xfId="0" applyFont="1" applyBorder="1" applyAlignment="1">
      <alignment horizontal="right" vertical="top" wrapText="1"/>
    </xf>
    <xf numFmtId="0" fontId="10" fillId="0" borderId="0" xfId="0" applyFont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6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6" fillId="0" borderId="3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0" fillId="0" borderId="0" xfId="0" applyAlignment="1">
      <alignment horizontal="justify" vertical="top" wrapText="1"/>
    </xf>
    <xf numFmtId="0" fontId="5" fillId="0" borderId="0" xfId="0" applyFont="1" applyAlignment="1">
      <alignment/>
    </xf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right"/>
    </xf>
    <xf numFmtId="0" fontId="2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20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32" fillId="0" borderId="0" xfId="0" applyFont="1" applyAlignment="1">
      <alignment/>
    </xf>
    <xf numFmtId="0" fontId="33" fillId="0" borderId="1" xfId="0" applyFont="1" applyBorder="1" applyAlignment="1" applyProtection="1">
      <alignment horizontal="right"/>
      <protection locked="0"/>
    </xf>
    <xf numFmtId="0" fontId="21" fillId="0" borderId="2" xfId="0" applyFont="1" applyBorder="1" applyAlignment="1">
      <alignment horizontal="right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37"/>
  <sheetViews>
    <sheetView tabSelected="1" workbookViewId="0" topLeftCell="A1">
      <selection activeCell="B6" sqref="B6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77.7109375" style="0" customWidth="1"/>
  </cols>
  <sheetData>
    <row r="5" ht="12.75">
      <c r="B5" s="33" t="s">
        <v>7</v>
      </c>
    </row>
    <row r="7" spans="1:3" ht="41.25" customHeight="1">
      <c r="A7" s="1"/>
      <c r="B7" s="59" t="s">
        <v>8</v>
      </c>
      <c r="C7" s="59"/>
    </row>
    <row r="8" ht="12.75">
      <c r="A8" s="1"/>
    </row>
    <row r="9" spans="1:3" ht="27.75" customHeight="1">
      <c r="A9" s="1"/>
      <c r="B9" s="59" t="s">
        <v>9</v>
      </c>
      <c r="C9" s="59"/>
    </row>
    <row r="10" spans="1:3" ht="12.75">
      <c r="A10" s="1"/>
      <c r="B10" s="1"/>
      <c r="C10" s="41"/>
    </row>
    <row r="11" spans="1:3" ht="12.75">
      <c r="A11" s="1"/>
      <c r="B11" s="1"/>
      <c r="C11" s="41"/>
    </row>
    <row r="12" spans="1:3" ht="12.75">
      <c r="A12" s="1"/>
      <c r="B12" s="1"/>
      <c r="C12" s="1"/>
    </row>
    <row r="13" spans="1:3" ht="15.75">
      <c r="A13" s="1"/>
      <c r="B13" s="61" t="s">
        <v>10</v>
      </c>
      <c r="C13" s="61"/>
    </row>
    <row r="14" spans="1:3" ht="12.75">
      <c r="A14" s="1"/>
      <c r="B14" s="1"/>
      <c r="C14" s="1"/>
    </row>
    <row r="15" spans="1:3" ht="12.75">
      <c r="A15" s="1">
        <v>1</v>
      </c>
      <c r="B15" s="59" t="s">
        <v>12</v>
      </c>
      <c r="C15" s="59"/>
    </row>
    <row r="16" spans="1:3" ht="12.75">
      <c r="A16" s="1"/>
      <c r="B16" s="2"/>
      <c r="C16" s="2"/>
    </row>
    <row r="17" spans="1:3" ht="12.75">
      <c r="A17" s="1">
        <v>2</v>
      </c>
      <c r="B17" s="59" t="s">
        <v>11</v>
      </c>
      <c r="C17" s="59"/>
    </row>
    <row r="18" spans="1:3" ht="12.75">
      <c r="A18" s="1"/>
      <c r="B18" s="2"/>
      <c r="C18" s="2"/>
    </row>
    <row r="19" spans="1:3" ht="12.75" customHeight="1">
      <c r="A19" s="1">
        <v>3</v>
      </c>
      <c r="B19" s="65" t="s">
        <v>13</v>
      </c>
      <c r="C19" s="58"/>
    </row>
    <row r="20" spans="1:3" ht="86.25" customHeight="1">
      <c r="A20" s="1"/>
      <c r="B20" s="58"/>
      <c r="C20" s="58"/>
    </row>
    <row r="21" spans="1:3" ht="12.75">
      <c r="A21" s="1"/>
      <c r="B21" s="1"/>
      <c r="C21" s="41"/>
    </row>
    <row r="22" spans="1:3" ht="16.5" customHeight="1">
      <c r="A22" s="1">
        <v>4</v>
      </c>
      <c r="B22" s="59" t="s">
        <v>14</v>
      </c>
      <c r="C22" s="59"/>
    </row>
    <row r="23" spans="1:3" ht="12.75">
      <c r="A23" s="1"/>
      <c r="B23" s="2"/>
      <c r="C23" s="2"/>
    </row>
    <row r="24" spans="1:3" ht="29.25" customHeight="1">
      <c r="A24" s="1">
        <v>5</v>
      </c>
      <c r="B24" s="62" t="s">
        <v>15</v>
      </c>
      <c r="C24" s="63"/>
    </row>
    <row r="25" spans="1:3" ht="12.75">
      <c r="A25" s="1"/>
      <c r="B25" s="49"/>
      <c r="C25" s="49"/>
    </row>
    <row r="26" spans="1:3" ht="12.75">
      <c r="A26" s="53">
        <v>6</v>
      </c>
      <c r="B26" s="62" t="s">
        <v>16</v>
      </c>
      <c r="C26" s="63"/>
    </row>
    <row r="27" spans="1:3" ht="12.75">
      <c r="A27" s="1"/>
      <c r="B27" s="49"/>
      <c r="C27" s="49"/>
    </row>
    <row r="28" spans="1:3" ht="12.75">
      <c r="A28" s="1"/>
      <c r="B28" s="1"/>
      <c r="C28" s="50"/>
    </row>
    <row r="29" spans="1:3" ht="15.75" customHeight="1">
      <c r="A29" s="1"/>
      <c r="B29" s="59" t="s">
        <v>17</v>
      </c>
      <c r="C29" s="59"/>
    </row>
    <row r="30" spans="1:3" ht="12.75">
      <c r="A30" s="1"/>
      <c r="B30" s="59"/>
      <c r="C30" s="59"/>
    </row>
    <row r="31" spans="1:3" ht="29.25" customHeight="1">
      <c r="A31" s="1"/>
      <c r="B31" s="64" t="s">
        <v>18</v>
      </c>
      <c r="C31" s="64"/>
    </row>
    <row r="32" spans="1:3" ht="12.75">
      <c r="A32" s="1"/>
      <c r="B32" s="59"/>
      <c r="C32" s="59"/>
    </row>
    <row r="33" spans="1:3" ht="12.75">
      <c r="A33" s="1"/>
      <c r="B33" s="59"/>
      <c r="C33" s="59"/>
    </row>
    <row r="36" spans="2:3" ht="12.75">
      <c r="B36" s="58" t="s">
        <v>19</v>
      </c>
      <c r="C36" s="58"/>
    </row>
    <row r="37" spans="2:3" ht="12.75">
      <c r="B37" s="60"/>
      <c r="C37" s="60"/>
    </row>
  </sheetData>
  <sheetProtection sheet="1" objects="1" scenarios="1"/>
  <mergeCells count="16">
    <mergeCell ref="B22:C22"/>
    <mergeCell ref="B24:C24"/>
    <mergeCell ref="B7:C7"/>
    <mergeCell ref="B9:C9"/>
    <mergeCell ref="B15:C15"/>
    <mergeCell ref="B19:C20"/>
    <mergeCell ref="B36:C36"/>
    <mergeCell ref="B33:C33"/>
    <mergeCell ref="B37:C37"/>
    <mergeCell ref="B13:C13"/>
    <mergeCell ref="B26:C26"/>
    <mergeCell ref="B29:C29"/>
    <mergeCell ref="B30:C30"/>
    <mergeCell ref="B32:C32"/>
    <mergeCell ref="B17:C17"/>
    <mergeCell ref="B31:C31"/>
  </mergeCells>
  <printOptions/>
  <pageMargins left="0.75" right="0.75" top="1" bottom="1" header="0.4921259845" footer="0.4921259845"/>
  <pageSetup horizontalDpi="600" verticalDpi="600" orientation="portrait" r:id="rId2"/>
  <headerFooter alignWithMargins="0">
    <oddFooter>&amp;R&amp;8 2007-07-11 an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N49"/>
  <sheetViews>
    <sheetView workbookViewId="0" topLeftCell="A1">
      <selection activeCell="B4" sqref="B4"/>
    </sheetView>
  </sheetViews>
  <sheetFormatPr defaultColWidth="11.421875" defaultRowHeight="12.75"/>
  <cols>
    <col min="1" max="1" width="2.8515625" style="0" customWidth="1"/>
    <col min="2" max="2" width="74.140625" style="0" customWidth="1"/>
    <col min="3" max="3" width="2.8515625" style="0" customWidth="1"/>
    <col min="4" max="8" width="3.7109375" style="0" customWidth="1"/>
    <col min="9" max="9" width="13.00390625" style="0" hidden="1" customWidth="1"/>
    <col min="10" max="10" width="4.7109375" style="0" hidden="1" customWidth="1"/>
    <col min="11" max="11" width="5.421875" style="0" hidden="1" customWidth="1"/>
    <col min="12" max="13" width="11.421875" style="0" hidden="1" customWidth="1"/>
  </cols>
  <sheetData>
    <row r="2" ht="12.75">
      <c r="B2" s="48" t="s">
        <v>20</v>
      </c>
    </row>
    <row r="3" ht="22.5" customHeight="1">
      <c r="B3" s="32" t="s">
        <v>21</v>
      </c>
    </row>
    <row r="4" ht="18" customHeight="1">
      <c r="B4" s="55" t="s">
        <v>54</v>
      </c>
    </row>
    <row r="5" ht="15">
      <c r="A5" s="54" t="s">
        <v>22</v>
      </c>
    </row>
    <row r="6" ht="6" customHeight="1">
      <c r="A6" s="4"/>
    </row>
    <row r="7" spans="2:8" ht="12.75">
      <c r="B7" s="68" t="s">
        <v>23</v>
      </c>
      <c r="C7" s="68"/>
      <c r="D7" s="68"/>
      <c r="E7" s="68"/>
      <c r="F7" s="68"/>
      <c r="G7" s="68"/>
      <c r="H7" s="68"/>
    </row>
    <row r="8" spans="2:8" ht="12.75">
      <c r="B8" s="68" t="s">
        <v>24</v>
      </c>
      <c r="C8" s="68"/>
      <c r="D8" s="68"/>
      <c r="E8" s="68"/>
      <c r="F8" s="68"/>
      <c r="G8" s="68"/>
      <c r="H8" s="68"/>
    </row>
    <row r="9" spans="2:8" ht="27" customHeight="1">
      <c r="B9" s="68" t="s">
        <v>25</v>
      </c>
      <c r="C9" s="68"/>
      <c r="D9" s="68"/>
      <c r="E9" s="68"/>
      <c r="F9" s="68"/>
      <c r="G9" s="68"/>
      <c r="H9" s="68"/>
    </row>
    <row r="10" spans="2:8" ht="27.75" customHeight="1">
      <c r="B10" s="68" t="s">
        <v>26</v>
      </c>
      <c r="C10" s="68"/>
      <c r="D10" s="68"/>
      <c r="E10" s="68"/>
      <c r="F10" s="68"/>
      <c r="G10" s="68"/>
      <c r="H10" s="68"/>
    </row>
    <row r="11" ht="12" customHeight="1"/>
    <row r="12" spans="1:12" ht="18">
      <c r="A12" s="54" t="s">
        <v>27</v>
      </c>
      <c r="B12" s="5"/>
      <c r="C12" s="5"/>
      <c r="L12" s="11" t="s">
        <v>6</v>
      </c>
    </row>
    <row r="13" spans="4:8" ht="12.75">
      <c r="D13" s="66" t="s">
        <v>28</v>
      </c>
      <c r="E13" s="67"/>
      <c r="F13" s="67"/>
      <c r="G13" s="67"/>
      <c r="H13" s="67"/>
    </row>
    <row r="14" spans="4:8" ht="3" customHeight="1">
      <c r="D14" s="18"/>
      <c r="E14" s="18"/>
      <c r="F14" s="18"/>
      <c r="G14" s="18"/>
      <c r="H14" s="18"/>
    </row>
    <row r="15" spans="1:10" ht="17.25" customHeight="1">
      <c r="A15" s="2">
        <v>1</v>
      </c>
      <c r="B15" s="57" t="s">
        <v>29</v>
      </c>
      <c r="C15" s="43">
        <v>1</v>
      </c>
      <c r="D15" s="20"/>
      <c r="E15" s="20"/>
      <c r="F15" s="20"/>
      <c r="G15" s="20"/>
      <c r="H15" s="20"/>
      <c r="I15" s="17" t="b">
        <f>IF((J15=1),TRUE,FALSE)</f>
        <v>0</v>
      </c>
      <c r="J15" s="17">
        <f aca="true" t="shared" si="0" ref="J15:J39">IF(COUNTA(D15:H15)=1,1,0)</f>
        <v>0</v>
      </c>
    </row>
    <row r="16" spans="1:10" ht="16.5" customHeight="1">
      <c r="A16" s="2">
        <v>2</v>
      </c>
      <c r="B16" s="57" t="s">
        <v>30</v>
      </c>
      <c r="C16" s="43">
        <v>2</v>
      </c>
      <c r="D16" s="21"/>
      <c r="E16" s="21"/>
      <c r="F16" s="21"/>
      <c r="G16" s="21"/>
      <c r="H16" s="21"/>
      <c r="I16" s="17" t="b">
        <f aca="true" t="shared" si="1" ref="I16:I39">IF((J16=1),TRUE,FALSE)</f>
        <v>0</v>
      </c>
      <c r="J16" s="17">
        <f t="shared" si="0"/>
        <v>0</v>
      </c>
    </row>
    <row r="17" spans="1:10" ht="16.5" customHeight="1">
      <c r="A17" s="2">
        <v>3</v>
      </c>
      <c r="B17" s="57" t="s">
        <v>31</v>
      </c>
      <c r="C17" s="43">
        <v>3</v>
      </c>
      <c r="D17" s="21"/>
      <c r="E17" s="21"/>
      <c r="F17" s="21"/>
      <c r="G17" s="21"/>
      <c r="H17" s="21"/>
      <c r="I17" s="17" t="b">
        <f t="shared" si="1"/>
        <v>0</v>
      </c>
      <c r="J17" s="17">
        <f t="shared" si="0"/>
        <v>0</v>
      </c>
    </row>
    <row r="18" spans="1:10" ht="16.5" customHeight="1">
      <c r="A18" s="2">
        <v>4</v>
      </c>
      <c r="B18" s="57" t="s">
        <v>32</v>
      </c>
      <c r="C18" s="43">
        <v>4</v>
      </c>
      <c r="D18" s="21"/>
      <c r="E18" s="21"/>
      <c r="F18" s="21"/>
      <c r="G18" s="21"/>
      <c r="H18" s="21"/>
      <c r="I18" s="17" t="b">
        <f t="shared" si="1"/>
        <v>0</v>
      </c>
      <c r="J18" s="17">
        <f t="shared" si="0"/>
        <v>0</v>
      </c>
    </row>
    <row r="19" spans="1:10" ht="16.5" customHeight="1">
      <c r="A19" s="2">
        <v>5</v>
      </c>
      <c r="B19" s="57" t="s">
        <v>33</v>
      </c>
      <c r="C19" s="43">
        <v>5</v>
      </c>
      <c r="D19" s="21"/>
      <c r="E19" s="21"/>
      <c r="F19" s="21"/>
      <c r="G19" s="21"/>
      <c r="H19" s="21"/>
      <c r="I19" s="17" t="b">
        <f t="shared" si="1"/>
        <v>0</v>
      </c>
      <c r="J19" s="17">
        <f t="shared" si="0"/>
        <v>0</v>
      </c>
    </row>
    <row r="20" spans="1:14" ht="17.25" customHeight="1">
      <c r="A20" s="2">
        <v>6</v>
      </c>
      <c r="B20" s="57" t="s">
        <v>34</v>
      </c>
      <c r="C20" s="43">
        <v>6</v>
      </c>
      <c r="D20" s="21"/>
      <c r="E20" s="21"/>
      <c r="F20" s="21"/>
      <c r="G20" s="21"/>
      <c r="H20" s="21"/>
      <c r="I20" s="17" t="b">
        <f t="shared" si="1"/>
        <v>0</v>
      </c>
      <c r="J20" s="17">
        <f aca="true" t="shared" si="2" ref="J20:J32">IF(COUNTA(D20:H20)=1,1,0)</f>
        <v>0</v>
      </c>
      <c r="N20" s="23"/>
    </row>
    <row r="21" spans="1:14" ht="17.25" customHeight="1">
      <c r="A21" s="2">
        <v>7</v>
      </c>
      <c r="B21" s="57" t="s">
        <v>35</v>
      </c>
      <c r="C21" s="43">
        <v>7</v>
      </c>
      <c r="D21" s="21"/>
      <c r="E21" s="21"/>
      <c r="F21" s="21"/>
      <c r="G21" s="21"/>
      <c r="H21" s="21"/>
      <c r="I21" s="17" t="b">
        <f t="shared" si="1"/>
        <v>0</v>
      </c>
      <c r="J21" s="17">
        <f t="shared" si="2"/>
        <v>0</v>
      </c>
      <c r="N21" s="23"/>
    </row>
    <row r="22" spans="1:13" ht="16.5" customHeight="1">
      <c r="A22" s="2">
        <v>8</v>
      </c>
      <c r="B22" s="57" t="s">
        <v>36</v>
      </c>
      <c r="C22" s="43">
        <v>8</v>
      </c>
      <c r="D22" s="21"/>
      <c r="E22" s="21"/>
      <c r="F22" s="21"/>
      <c r="G22" s="21"/>
      <c r="H22" s="21"/>
      <c r="I22" s="17" t="b">
        <f t="shared" si="1"/>
        <v>0</v>
      </c>
      <c r="J22" s="17">
        <f t="shared" si="2"/>
        <v>0</v>
      </c>
      <c r="M22" s="22"/>
    </row>
    <row r="23" spans="1:13" ht="16.5" customHeight="1">
      <c r="A23" s="2">
        <v>9</v>
      </c>
      <c r="B23" s="57" t="s">
        <v>37</v>
      </c>
      <c r="C23" s="43">
        <v>9</v>
      </c>
      <c r="D23" s="21"/>
      <c r="E23" s="21"/>
      <c r="F23" s="21"/>
      <c r="G23" s="21"/>
      <c r="H23" s="21"/>
      <c r="I23" s="17" t="b">
        <f t="shared" si="1"/>
        <v>0</v>
      </c>
      <c r="J23" s="17">
        <f t="shared" si="2"/>
        <v>0</v>
      </c>
      <c r="M23" s="22"/>
    </row>
    <row r="24" spans="1:13" ht="16.5" customHeight="1">
      <c r="A24" s="2">
        <v>10</v>
      </c>
      <c r="B24" s="57" t="s">
        <v>38</v>
      </c>
      <c r="C24" s="43">
        <v>10</v>
      </c>
      <c r="D24" s="21"/>
      <c r="E24" s="21"/>
      <c r="F24" s="21"/>
      <c r="G24" s="21"/>
      <c r="H24" s="21"/>
      <c r="I24" s="17" t="b">
        <f t="shared" si="1"/>
        <v>0</v>
      </c>
      <c r="J24" s="17">
        <f t="shared" si="2"/>
        <v>0</v>
      </c>
      <c r="M24" s="22"/>
    </row>
    <row r="25" spans="1:10" ht="16.5" customHeight="1">
      <c r="A25" s="2">
        <v>11</v>
      </c>
      <c r="B25" s="57" t="s">
        <v>39</v>
      </c>
      <c r="C25" s="43">
        <v>11</v>
      </c>
      <c r="D25" s="21"/>
      <c r="E25" s="21"/>
      <c r="F25" s="21"/>
      <c r="G25" s="21"/>
      <c r="H25" s="21"/>
      <c r="I25" s="17" t="b">
        <f t="shared" si="1"/>
        <v>0</v>
      </c>
      <c r="J25" s="17">
        <f t="shared" si="2"/>
        <v>0</v>
      </c>
    </row>
    <row r="26" spans="1:13" ht="16.5" customHeight="1">
      <c r="A26" s="2">
        <v>12</v>
      </c>
      <c r="B26" s="57" t="s">
        <v>40</v>
      </c>
      <c r="C26" s="43">
        <v>12</v>
      </c>
      <c r="D26" s="21"/>
      <c r="E26" s="21"/>
      <c r="F26" s="21"/>
      <c r="G26" s="21"/>
      <c r="H26" s="21"/>
      <c r="I26" s="17" t="b">
        <f t="shared" si="1"/>
        <v>0</v>
      </c>
      <c r="J26" s="17">
        <f t="shared" si="2"/>
        <v>0</v>
      </c>
      <c r="M26" s="24"/>
    </row>
    <row r="27" spans="1:10" ht="25.5">
      <c r="A27" s="2">
        <v>13</v>
      </c>
      <c r="B27" s="57" t="s">
        <v>41</v>
      </c>
      <c r="C27" s="43">
        <v>13</v>
      </c>
      <c r="D27" s="21"/>
      <c r="E27" s="21"/>
      <c r="F27" s="21"/>
      <c r="G27" s="21"/>
      <c r="H27" s="21"/>
      <c r="I27" s="17" t="b">
        <f t="shared" si="1"/>
        <v>0</v>
      </c>
      <c r="J27" s="17">
        <f t="shared" si="2"/>
        <v>0</v>
      </c>
    </row>
    <row r="28" spans="1:10" ht="16.5" customHeight="1">
      <c r="A28" s="2">
        <v>14</v>
      </c>
      <c r="B28" s="57" t="s">
        <v>42</v>
      </c>
      <c r="C28" s="43">
        <v>14</v>
      </c>
      <c r="D28" s="21"/>
      <c r="E28" s="21"/>
      <c r="F28" s="21"/>
      <c r="G28" s="21"/>
      <c r="H28" s="21"/>
      <c r="I28" s="17" t="b">
        <f t="shared" si="1"/>
        <v>0</v>
      </c>
      <c r="J28" s="17">
        <f t="shared" si="2"/>
        <v>0</v>
      </c>
    </row>
    <row r="29" spans="1:10" ht="16.5" customHeight="1">
      <c r="A29" s="2">
        <v>15</v>
      </c>
      <c r="B29" s="57" t="s">
        <v>43</v>
      </c>
      <c r="C29" s="43">
        <v>15</v>
      </c>
      <c r="D29" s="21"/>
      <c r="E29" s="21"/>
      <c r="F29" s="21"/>
      <c r="G29" s="21"/>
      <c r="H29" s="21"/>
      <c r="I29" s="17" t="b">
        <f t="shared" si="1"/>
        <v>0</v>
      </c>
      <c r="J29" s="17">
        <f t="shared" si="2"/>
        <v>0</v>
      </c>
    </row>
    <row r="30" spans="1:10" ht="16.5" customHeight="1">
      <c r="A30" s="2">
        <v>16</v>
      </c>
      <c r="B30" s="57" t="s">
        <v>44</v>
      </c>
      <c r="C30" s="43">
        <v>16</v>
      </c>
      <c r="D30" s="21"/>
      <c r="E30" s="21"/>
      <c r="F30" s="21"/>
      <c r="G30" s="21"/>
      <c r="H30" s="21"/>
      <c r="I30" s="17" t="b">
        <f t="shared" si="1"/>
        <v>0</v>
      </c>
      <c r="J30" s="17">
        <f t="shared" si="2"/>
        <v>0</v>
      </c>
    </row>
    <row r="31" spans="1:10" ht="16.5" customHeight="1">
      <c r="A31" s="2">
        <v>17</v>
      </c>
      <c r="B31" s="57" t="s">
        <v>45</v>
      </c>
      <c r="C31" s="43">
        <v>17</v>
      </c>
      <c r="D31" s="21"/>
      <c r="E31" s="21"/>
      <c r="F31" s="21"/>
      <c r="G31" s="21"/>
      <c r="H31" s="21"/>
      <c r="I31" s="17" t="b">
        <f t="shared" si="1"/>
        <v>0</v>
      </c>
      <c r="J31" s="17">
        <f t="shared" si="2"/>
        <v>0</v>
      </c>
    </row>
    <row r="32" spans="1:10" ht="16.5" customHeight="1">
      <c r="A32" s="2">
        <v>18</v>
      </c>
      <c r="B32" s="57" t="s">
        <v>46</v>
      </c>
      <c r="C32" s="43">
        <v>18</v>
      </c>
      <c r="D32" s="21"/>
      <c r="E32" s="21"/>
      <c r="F32" s="21"/>
      <c r="G32" s="21"/>
      <c r="H32" s="21"/>
      <c r="I32" s="17" t="b">
        <f t="shared" si="1"/>
        <v>0</v>
      </c>
      <c r="J32" s="17">
        <f t="shared" si="2"/>
        <v>0</v>
      </c>
    </row>
    <row r="33" spans="1:10" ht="25.5">
      <c r="A33" s="2">
        <v>19</v>
      </c>
      <c r="B33" s="57" t="s">
        <v>47</v>
      </c>
      <c r="C33" s="43">
        <v>19</v>
      </c>
      <c r="D33" s="21"/>
      <c r="E33" s="21"/>
      <c r="F33" s="21"/>
      <c r="G33" s="21"/>
      <c r="H33" s="21"/>
      <c r="I33" s="17" t="b">
        <f t="shared" si="1"/>
        <v>0</v>
      </c>
      <c r="J33" s="17">
        <f t="shared" si="0"/>
        <v>0</v>
      </c>
    </row>
    <row r="34" spans="1:10" ht="15.75" customHeight="1">
      <c r="A34" s="2">
        <v>20</v>
      </c>
      <c r="B34" s="57" t="s">
        <v>48</v>
      </c>
      <c r="C34" s="43">
        <v>20</v>
      </c>
      <c r="D34" s="21"/>
      <c r="E34" s="21"/>
      <c r="F34" s="21"/>
      <c r="G34" s="21"/>
      <c r="H34" s="21"/>
      <c r="I34" s="17" t="b">
        <f t="shared" si="1"/>
        <v>0</v>
      </c>
      <c r="J34" s="17">
        <f t="shared" si="0"/>
        <v>0</v>
      </c>
    </row>
    <row r="35" spans="1:10" ht="16.5" customHeight="1">
      <c r="A35" s="2">
        <v>21</v>
      </c>
      <c r="B35" s="57" t="s">
        <v>49</v>
      </c>
      <c r="C35" s="43">
        <v>21</v>
      </c>
      <c r="D35" s="21"/>
      <c r="E35" s="21"/>
      <c r="F35" s="21"/>
      <c r="G35" s="21"/>
      <c r="H35" s="21"/>
      <c r="I35" s="17" t="b">
        <f t="shared" si="1"/>
        <v>0</v>
      </c>
      <c r="J35" s="17">
        <f t="shared" si="0"/>
        <v>0</v>
      </c>
    </row>
    <row r="36" spans="1:10" ht="16.5" customHeight="1">
      <c r="A36" s="2">
        <v>22</v>
      </c>
      <c r="B36" s="57" t="s">
        <v>50</v>
      </c>
      <c r="C36" s="43">
        <v>22</v>
      </c>
      <c r="D36" s="21"/>
      <c r="E36" s="21"/>
      <c r="F36" s="21"/>
      <c r="G36" s="21"/>
      <c r="H36" s="21"/>
      <c r="I36" s="17" t="b">
        <f t="shared" si="1"/>
        <v>0</v>
      </c>
      <c r="J36" s="17">
        <f t="shared" si="0"/>
        <v>0</v>
      </c>
    </row>
    <row r="37" spans="1:10" ht="16.5" customHeight="1">
      <c r="A37" s="2">
        <v>23</v>
      </c>
      <c r="B37" s="57" t="s">
        <v>51</v>
      </c>
      <c r="C37" s="43">
        <v>23</v>
      </c>
      <c r="D37" s="21"/>
      <c r="E37" s="21"/>
      <c r="F37" s="21"/>
      <c r="G37" s="21"/>
      <c r="H37" s="21"/>
      <c r="I37" s="17" t="b">
        <f t="shared" si="1"/>
        <v>0</v>
      </c>
      <c r="J37" s="17">
        <f t="shared" si="0"/>
        <v>0</v>
      </c>
    </row>
    <row r="38" spans="1:10" ht="25.5">
      <c r="A38" s="2">
        <v>24</v>
      </c>
      <c r="B38" s="57" t="s">
        <v>52</v>
      </c>
      <c r="C38" s="43">
        <v>24</v>
      </c>
      <c r="D38" s="21"/>
      <c r="E38" s="21"/>
      <c r="F38" s="21"/>
      <c r="G38" s="21"/>
      <c r="H38" s="21"/>
      <c r="I38" s="17" t="b">
        <f t="shared" si="1"/>
        <v>0</v>
      </c>
      <c r="J38" s="17">
        <f t="shared" si="0"/>
        <v>0</v>
      </c>
    </row>
    <row r="39" spans="1:10" ht="25.5">
      <c r="A39" s="2">
        <v>25</v>
      </c>
      <c r="B39" s="57" t="s">
        <v>53</v>
      </c>
      <c r="C39" s="43">
        <v>25</v>
      </c>
      <c r="D39" s="21"/>
      <c r="E39" s="21"/>
      <c r="F39" s="21"/>
      <c r="G39" s="21"/>
      <c r="H39" s="21"/>
      <c r="I39" s="17" t="b">
        <f t="shared" si="1"/>
        <v>0</v>
      </c>
      <c r="J39" s="17">
        <f t="shared" si="0"/>
        <v>0</v>
      </c>
    </row>
    <row r="40" spans="1:8" ht="28.5" customHeight="1">
      <c r="A40" s="2"/>
      <c r="B40" s="6"/>
      <c r="C40" s="6"/>
      <c r="D40" s="19"/>
      <c r="E40" s="19"/>
      <c r="F40" s="19"/>
      <c r="G40" s="19"/>
      <c r="H40" s="19"/>
    </row>
    <row r="41" spans="1:11" ht="14.25">
      <c r="A41" s="2"/>
      <c r="C41" s="6"/>
      <c r="D41" s="19">
        <f>COUNTA(D15:D39)</f>
        <v>0</v>
      </c>
      <c r="E41" s="19">
        <f>COUNTA(E15:E39)</f>
        <v>0</v>
      </c>
      <c r="F41" s="19">
        <f>COUNTA(F15:F39)</f>
        <v>0</v>
      </c>
      <c r="G41" s="19">
        <f>COUNTA(G15:G39)</f>
        <v>0</v>
      </c>
      <c r="H41" s="19">
        <f>COUNTA(H15:H39)</f>
        <v>0</v>
      </c>
      <c r="I41" s="1">
        <f>D41+E41+F41+G41+H41</f>
        <v>0</v>
      </c>
      <c r="J41">
        <f>SUM(D41:H41)</f>
        <v>0</v>
      </c>
      <c r="K41" t="s">
        <v>0</v>
      </c>
    </row>
    <row r="42" spans="1:11" ht="12.75" customHeight="1">
      <c r="A42" s="49"/>
      <c r="B42" s="44" t="str">
        <f>IF((J42=25),"The questionnaire is complete. There is only one “X” per question. You have completed the questionnaire","Complete the questionnaire. Place only one “X” per question. You currently have ")</f>
        <v>Complete the questionnaire. Place only one “X” per question. You currently have </v>
      </c>
      <c r="C42" s="3"/>
      <c r="D42" s="7">
        <f>J42</f>
        <v>0</v>
      </c>
      <c r="E42" s="1"/>
      <c r="F42" s="1"/>
      <c r="G42" s="1"/>
      <c r="H42" s="1"/>
      <c r="I42" s="17" t="b">
        <f>IF((J42=25),TRUE,FALSE)</f>
        <v>0</v>
      </c>
      <c r="J42" s="7">
        <f>SUMIF(D15:D39,"=x",J15:J39)+SUMIF(E15:E39,"=x",J15:J39)+SUMIF(F15:F39,"=x",J15:J39)+SUMIF(G15:G39,"=x",J15:J39)+SUMIF(H15:H39,"=x",J15:J39)</f>
        <v>0</v>
      </c>
      <c r="K42" t="s">
        <v>4</v>
      </c>
    </row>
    <row r="43" spans="1:11" ht="12.75" customHeight="1">
      <c r="A43" s="2"/>
      <c r="D43" s="1"/>
      <c r="E43" s="1"/>
      <c r="F43" s="1"/>
      <c r="G43" s="1"/>
      <c r="H43" s="1"/>
      <c r="J43" s="17">
        <f>COUNTIF(I15:I39,"vrai")</f>
        <v>0</v>
      </c>
      <c r="K43" t="s">
        <v>1</v>
      </c>
    </row>
    <row r="44" spans="1:11" ht="12.75" customHeight="1">
      <c r="A44" s="2"/>
      <c r="D44" s="1"/>
      <c r="E44" s="1"/>
      <c r="F44" s="1"/>
      <c r="G44" s="1"/>
      <c r="H44" s="1"/>
      <c r="J44">
        <f>COUNTIF(D15:H39,"x")</f>
        <v>0</v>
      </c>
      <c r="K44" t="s">
        <v>3</v>
      </c>
    </row>
    <row r="45" spans="10:11" ht="12.75">
      <c r="J45">
        <f>SUM(J15:J39)</f>
        <v>0</v>
      </c>
      <c r="K45" t="s">
        <v>2</v>
      </c>
    </row>
    <row r="47" ht="12.75">
      <c r="A47" s="10" t="s">
        <v>5</v>
      </c>
    </row>
    <row r="49" ht="12.75">
      <c r="I49" t="str">
        <f>IF((J42=25),(SUMIF('Decision-support tool'!D15:D39,"=x",'Decision-support tool'!J15:J39)+SUMIF('Decision-support tool'!E15:E39,"=x",'Decision-support tool'!J15:J39)),"Complétez correctement le questionnaire")</f>
        <v>Complétez correctement le questionnaire</v>
      </c>
    </row>
    <row r="56" ht="12.75" customHeight="1"/>
    <row r="58" ht="12.75" customHeight="1"/>
    <row r="65" ht="12.75" customHeight="1"/>
    <row r="66" ht="12.75" customHeight="1"/>
  </sheetData>
  <sheetProtection sheet="1" objects="1" scenarios="1"/>
  <mergeCells count="5">
    <mergeCell ref="D13:H13"/>
    <mergeCell ref="B7:H7"/>
    <mergeCell ref="B8:H8"/>
    <mergeCell ref="B9:H9"/>
    <mergeCell ref="B10:H10"/>
  </mergeCells>
  <printOptions/>
  <pageMargins left="0.59" right="0.24" top="0.2755905511811024" bottom="0.2755905511811024" header="0.2755905511811024" footer="0.1968503937007874"/>
  <pageSetup horizontalDpi="600" verticalDpi="600" orientation="portrait" r:id="rId2"/>
  <headerFooter alignWithMargins="0">
    <oddFooter>&amp;R&amp;8 2007-07-11 an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I47"/>
  <sheetViews>
    <sheetView workbookViewId="0" topLeftCell="A1">
      <selection activeCell="B1" sqref="B1"/>
    </sheetView>
  </sheetViews>
  <sheetFormatPr defaultColWidth="11.421875" defaultRowHeight="12.75"/>
  <cols>
    <col min="1" max="1" width="9.421875" style="0" customWidth="1"/>
    <col min="2" max="2" width="77.57421875" style="0" customWidth="1"/>
    <col min="3" max="3" width="11.7109375" style="0" bestFit="1" customWidth="1"/>
    <col min="4" max="4" width="3.140625" style="0" hidden="1" customWidth="1"/>
    <col min="5" max="9" width="3.00390625" style="0" hidden="1" customWidth="1"/>
    <col min="10" max="10" width="30.00390625" style="0" customWidth="1"/>
  </cols>
  <sheetData>
    <row r="1" spans="1:2" ht="15">
      <c r="A1" s="26" t="s">
        <v>7</v>
      </c>
      <c r="B1" s="51" t="str">
        <f>'Decision-support tool'!B4</f>
        <v>your name</v>
      </c>
    </row>
    <row r="2" ht="15">
      <c r="B2" s="16"/>
    </row>
    <row r="3" ht="14.25" customHeight="1">
      <c r="B3" s="28" t="s">
        <v>55</v>
      </c>
    </row>
    <row r="4" spans="2:9" ht="18" customHeight="1">
      <c r="B4" s="69" t="s">
        <v>56</v>
      </c>
      <c r="C4" s="12"/>
      <c r="I4" s="12"/>
    </row>
    <row r="5" spans="2:9" ht="18" customHeight="1">
      <c r="B5" s="70"/>
      <c r="C5" s="12"/>
      <c r="I5" s="12"/>
    </row>
    <row r="6" spans="3:9" ht="12.75" customHeight="1">
      <c r="C6" s="12"/>
      <c r="I6" s="12"/>
    </row>
    <row r="7" spans="2:9" ht="15.75">
      <c r="B7" s="56" t="s">
        <v>57</v>
      </c>
      <c r="C7" s="12"/>
      <c r="D7">
        <f>'Decision-support tool'!D41</f>
        <v>0</v>
      </c>
      <c r="E7">
        <f>'Decision-support tool'!E41</f>
        <v>0</v>
      </c>
      <c r="F7">
        <f>'Decision-support tool'!F41</f>
        <v>0</v>
      </c>
      <c r="G7">
        <f>'Decision-support tool'!G41</f>
        <v>0</v>
      </c>
      <c r="H7">
        <f>'Decision-support tool'!H41</f>
        <v>0</v>
      </c>
      <c r="I7" s="12">
        <f>SUM(D7:H7)</f>
        <v>0</v>
      </c>
    </row>
    <row r="8" ht="15">
      <c r="B8" s="35" t="str">
        <f>I11</f>
        <v>Complete the questionnaire. Place only one X per question.</v>
      </c>
    </row>
    <row r="9" ht="15">
      <c r="B9" s="36"/>
    </row>
    <row r="10" ht="15" customHeight="1">
      <c r="B10" s="34"/>
    </row>
    <row r="11" ht="15.75" customHeight="1">
      <c r="I11" t="str">
        <f>IF(('Decision-support tool'!J42=25),(SUMIF('Decision-support tool'!D15:D39,"=x",'Decision-support tool'!J15:J39)+SUMIF('Decision-support tool'!E15:E39,"=x",'Decision-support tool'!J15:J39)),"Complete the questionnaire. Place only one X per question.")</f>
        <v>Complete the questionnaire. Place only one X per question.</v>
      </c>
    </row>
    <row r="12" spans="2:9" ht="15.75">
      <c r="B12" s="40" t="s">
        <v>58</v>
      </c>
      <c r="C12" s="25"/>
      <c r="I12" s="12"/>
    </row>
    <row r="13" spans="2:9" ht="12.75">
      <c r="B13" s="37"/>
      <c r="C13" s="30"/>
      <c r="I13" s="12"/>
    </row>
    <row r="14" spans="2:3" ht="12.75" customHeight="1">
      <c r="B14" s="31"/>
      <c r="C14" s="26"/>
    </row>
    <row r="15" spans="1:3" ht="12.75" customHeight="1">
      <c r="A15" s="38" t="s">
        <v>59</v>
      </c>
      <c r="B15" s="13" t="s">
        <v>77</v>
      </c>
      <c r="C15" s="39" t="s">
        <v>65</v>
      </c>
    </row>
    <row r="16" spans="1:3" ht="15.75" customHeight="1">
      <c r="A16" s="38" t="s">
        <v>60</v>
      </c>
      <c r="B16" s="13" t="s">
        <v>78</v>
      </c>
      <c r="C16" s="39" t="s">
        <v>66</v>
      </c>
    </row>
    <row r="17" spans="1:3" ht="32.25" customHeight="1">
      <c r="A17" s="38" t="s">
        <v>61</v>
      </c>
      <c r="B17" s="15" t="s">
        <v>79</v>
      </c>
      <c r="C17" s="39" t="s">
        <v>67</v>
      </c>
    </row>
    <row r="18" spans="1:3" ht="19.5" customHeight="1">
      <c r="A18" s="38" t="s">
        <v>62</v>
      </c>
      <c r="B18" s="15" t="s">
        <v>80</v>
      </c>
      <c r="C18" s="39" t="s">
        <v>68</v>
      </c>
    </row>
    <row r="19" spans="1:3" ht="20.25" customHeight="1">
      <c r="A19" s="38" t="s">
        <v>63</v>
      </c>
      <c r="B19" s="15" t="s">
        <v>81</v>
      </c>
      <c r="C19" s="39" t="s">
        <v>69</v>
      </c>
    </row>
    <row r="20" spans="1:3" ht="12.75">
      <c r="A20" s="14"/>
      <c r="B20" s="31"/>
      <c r="C20" s="27"/>
    </row>
    <row r="21" ht="15.75">
      <c r="B21" s="29" t="s">
        <v>64</v>
      </c>
    </row>
    <row r="22" ht="15">
      <c r="B22" s="35" t="str">
        <f>IF((I7=25),IF(B8&gt;=21,C15,IF(B8&gt;15,C16,IF(B8&gt;10,C17,IF(B8&gt;5,C18,IF(B8&gt;=0,C19))))),"Complete the questionnaire. Place only one X per question.")</f>
        <v>Complete the questionnaire. Place only one X per question.</v>
      </c>
    </row>
    <row r="23" ht="15">
      <c r="B23" s="36"/>
    </row>
    <row r="24" ht="14.25">
      <c r="B24" s="46" t="s">
        <v>70</v>
      </c>
    </row>
    <row r="25" spans="1:9" ht="14.25">
      <c r="A25" s="14"/>
      <c r="B25" s="42" t="s">
        <v>71</v>
      </c>
      <c r="I25" s="7"/>
    </row>
    <row r="26" spans="1:9" ht="14.25">
      <c r="A26" s="14"/>
      <c r="B26" s="15" t="s">
        <v>72</v>
      </c>
      <c r="I26" s="7"/>
    </row>
    <row r="27" spans="1:9" ht="14.25">
      <c r="A27" s="14"/>
      <c r="B27" s="15" t="s">
        <v>73</v>
      </c>
      <c r="I27" s="7"/>
    </row>
    <row r="29" ht="30">
      <c r="B29" s="45" t="s">
        <v>74</v>
      </c>
    </row>
    <row r="31" ht="28.5">
      <c r="B31" s="52" t="s">
        <v>75</v>
      </c>
    </row>
    <row r="32" ht="15">
      <c r="B32" s="47" t="s">
        <v>5</v>
      </c>
    </row>
    <row r="33" ht="14.25">
      <c r="B33" s="42" t="s">
        <v>76</v>
      </c>
    </row>
    <row r="34" ht="14.25">
      <c r="B34" s="28"/>
    </row>
    <row r="36" ht="15">
      <c r="B36" s="9"/>
    </row>
    <row r="39" ht="15">
      <c r="B39" s="9"/>
    </row>
    <row r="40" ht="15">
      <c r="B40" s="8"/>
    </row>
    <row r="41" ht="12.75">
      <c r="B41" s="1"/>
    </row>
    <row r="42" ht="15">
      <c r="B42" s="9"/>
    </row>
    <row r="43" ht="15">
      <c r="B43" s="8"/>
    </row>
    <row r="44" ht="12.75">
      <c r="B44" s="1"/>
    </row>
    <row r="45" ht="12.75">
      <c r="B45" s="1"/>
    </row>
    <row r="46" ht="15">
      <c r="B46" s="9"/>
    </row>
    <row r="47" ht="15">
      <c r="B47" s="8"/>
    </row>
  </sheetData>
  <sheetProtection sheet="1" objects="1" scenarios="1"/>
  <mergeCells count="1">
    <mergeCell ref="B4:B5"/>
  </mergeCells>
  <printOptions/>
  <pageMargins left="0.45" right="0.31496062992125984" top="1.7322834645669292" bottom="0.984251968503937" header="0.5905511811023623" footer="0.5118110236220472"/>
  <pageSetup horizontalDpi="600" verticalDpi="600" orientation="portrait" r:id="rId1"/>
  <headerFooter alignWithMargins="0">
    <oddHeader xml:space="preserve">&amp;L&amp;"Arial,Gras italique"&amp;12Emploi-Québec&amp;C&amp;"Arial,Gras italique"&amp;12Résultat sur votre profil d'entrepreneur.&amp;R&amp;"Arial,Gras italique"&amp;12&amp;D.&amp;"Arial,Normal"&amp;10 </oddHeader>
    <oddFooter>&amp;R&amp;8 2007-07-11 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nazal01</dc:creator>
  <cp:keywords/>
  <dc:description/>
  <cp:lastModifiedBy>dorma02</cp:lastModifiedBy>
  <cp:lastPrinted>2007-07-11T12:19:36Z</cp:lastPrinted>
  <dcterms:created xsi:type="dcterms:W3CDTF">2006-05-17T12:42:47Z</dcterms:created>
  <dcterms:modified xsi:type="dcterms:W3CDTF">2007-07-11T12:52:26Z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10642296</vt:i4>
  </property>
  <property fmtid="{D5CDD505-2E9C-101B-9397-08002B2CF9AE}" pid="3" name="_EmailSubject">
    <vt:lpwstr>Outils profil entrepreneurial</vt:lpwstr>
  </property>
  <property fmtid="{D5CDD505-2E9C-101B-9397-08002B2CF9AE}" pid="4" name="_AuthorEmail">
    <vt:lpwstr>ALEXANDRE.NAZAIR@MESS.GOUV.QC.CA</vt:lpwstr>
  </property>
  <property fmtid="{D5CDD505-2E9C-101B-9397-08002B2CF9AE}" pid="5" name="_AuthorEmailDisplayName">
    <vt:lpwstr>Nazair, Alexandre</vt:lpwstr>
  </property>
  <property fmtid="{D5CDD505-2E9C-101B-9397-08002B2CF9AE}" pid="6" name="_PreviousAdHocReviewCycleID">
    <vt:i4>694016993</vt:i4>
  </property>
  <property fmtid="{D5CDD505-2E9C-101B-9397-08002B2CF9AE}" pid="7" name="_ReviewingToolsShownOnce">
    <vt:lpwstr/>
  </property>
</Properties>
</file>